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3725"/>
  </bookViews>
  <sheets>
    <sheet name="Brain Blasters " sheetId="3" r:id="rId1"/>
  </sheets>
  <definedNames>
    <definedName name="_xlnm.Print_Titles" localSheetId="0">'Brain Blasters 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3" l="1"/>
  <c r="K4" i="3"/>
  <c r="T4" i="3"/>
  <c r="X4" i="3"/>
  <c r="K5" i="3"/>
  <c r="L5" i="3"/>
  <c r="T5" i="3"/>
  <c r="X5" i="3"/>
  <c r="AC4" i="3"/>
  <c r="AC5" i="3"/>
</calcChain>
</file>

<file path=xl/sharedStrings.xml><?xml version="1.0" encoding="utf-8"?>
<sst xmlns="http://schemas.openxmlformats.org/spreadsheetml/2006/main" count="75" uniqueCount="48">
  <si>
    <t>Unit</t>
  </si>
  <si>
    <t>Case</t>
  </si>
  <si>
    <t>Article</t>
  </si>
  <si>
    <t>Shipping Details</t>
  </si>
  <si>
    <t>Weight G</t>
  </si>
  <si>
    <t>Unit Dimension</t>
  </si>
  <si>
    <t>Tray Dimension</t>
  </si>
  <si>
    <t>Master Case Dimension</t>
  </si>
  <si>
    <t>Picture per Item</t>
  </si>
  <si>
    <t>Picture per Pack</t>
  </si>
  <si>
    <t>Barcode</t>
  </si>
  <si>
    <t>No.</t>
  </si>
  <si>
    <t>Description</t>
  </si>
  <si>
    <t>Size</t>
  </si>
  <si>
    <t>Trays</t>
  </si>
  <si>
    <t>Units</t>
  </si>
  <si>
    <t>L</t>
  </si>
  <si>
    <t>W</t>
  </si>
  <si>
    <t>H</t>
  </si>
  <si>
    <t>CBM</t>
  </si>
  <si>
    <t>Shelf Life</t>
  </si>
  <si>
    <t>Tray</t>
  </si>
  <si>
    <t>Net</t>
  </si>
  <si>
    <t>Gross</t>
  </si>
  <si>
    <t>mm</t>
  </si>
  <si>
    <t>m³</t>
  </si>
  <si>
    <t>36 months</t>
  </si>
  <si>
    <t>05026418155724</t>
  </si>
  <si>
    <t>BRAIN BLAS. POWDER/LOLLY SACH</t>
  </si>
  <si>
    <t>10g</t>
  </si>
  <si>
    <t>463</t>
  </si>
  <si>
    <t>5056086500120</t>
  </si>
  <si>
    <t>15056086500127</t>
  </si>
  <si>
    <t>BRAIN BLASTERZ SOUR CHEWY CANDY</t>
  </si>
  <si>
    <t>60g</t>
  </si>
  <si>
    <t>Commodity Code</t>
  </si>
  <si>
    <t>1704908100</t>
  </si>
  <si>
    <t>Per</t>
  </si>
  <si>
    <t>EU Pallet</t>
  </si>
  <si>
    <t>A331010</t>
  </si>
  <si>
    <t>Languages</t>
  </si>
  <si>
    <t>On</t>
  </si>
  <si>
    <t>GB/FI/SE/AR</t>
  </si>
  <si>
    <t>GB/SE/FI/DK-NO/DE</t>
  </si>
  <si>
    <t>BBD</t>
  </si>
  <si>
    <t>April 26 - Jan 27</t>
  </si>
  <si>
    <t xml:space="preserve">Units </t>
  </si>
  <si>
    <t>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</si>
</sst>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0.000"/>
    <numFmt numFmtId="167" formatCode="0.0"/>
  </numFmts>
  <fonts count="20" x14ac:knownFonts="1"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u/>
      <sz val="10"/>
      <color indexed="12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1"/>
      <color theme="3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0"/>
      <color theme="2" tint="-0.89999084444715716"/>
      <name val="Century Gothic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entury Gothic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</cellStyleXfs>
  <cellXfs count="57">
    <xf numFmtId="0" fontId="0" fillId="0" borderId="0" xfId="0"/>
    <xf numFmtId="1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center"/>
    </xf>
    <xf numFmtId="1" fontId="3" fillId="0" borderId="0" xfId="1" applyNumberFormat="1" applyFont="1" applyAlignment="1" applyProtection="1">
      <alignment horizontal="left" indent="1"/>
    </xf>
    <xf numFmtId="2" fontId="2" fillId="0" borderId="0" xfId="0" applyNumberFormat="1" applyFont="1" applyAlignment="1">
      <alignment horizontal="left" indent="1"/>
    </xf>
    <xf numFmtId="1" fontId="1" fillId="0" borderId="0" xfId="0" applyNumberFormat="1" applyFont="1" applyAlignment="1">
      <alignment horizontal="left" indent="1"/>
    </xf>
    <xf numFmtId="1" fontId="2" fillId="0" borderId="0" xfId="0" applyNumberFormat="1" applyFont="1" applyAlignment="1">
      <alignment horizontal="left" indent="1"/>
    </xf>
    <xf numFmtId="1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2" fillId="0" borderId="0" xfId="0" applyNumberFormat="1" applyFont="1"/>
    <xf numFmtId="49" fontId="2" fillId="0" borderId="0" xfId="0" applyNumberFormat="1" applyFont="1" applyAlignment="1">
      <alignment horizontal="center"/>
    </xf>
    <xf numFmtId="1" fontId="10" fillId="0" borderId="0" xfId="0" applyNumberFormat="1" applyFont="1"/>
    <xf numFmtId="49" fontId="1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3" fillId="0" borderId="0" xfId="1" applyFont="1" applyAlignment="1" applyProtection="1"/>
    <xf numFmtId="0" fontId="0" fillId="0" borderId="1" xfId="0" applyBorder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3" fillId="0" borderId="0" xfId="1" applyNumberFormat="1" applyFont="1" applyAlignment="1" applyProtection="1">
      <alignment horizontal="center"/>
    </xf>
    <xf numFmtId="2" fontId="2" fillId="0" borderId="0" xfId="0" applyNumberFormat="1" applyFont="1" applyAlignment="1">
      <alignment horizontal="center"/>
    </xf>
    <xf numFmtId="1" fontId="13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" fontId="13" fillId="0" borderId="1" xfId="3" applyNumberFormat="1" applyFont="1" applyFill="1" applyBorder="1" applyAlignment="1">
      <alignment horizontal="center" vertical="center"/>
    </xf>
    <xf numFmtId="0" fontId="17" fillId="0" borderId="0" xfId="0" applyFont="1"/>
    <xf numFmtId="1" fontId="10" fillId="0" borderId="1" xfId="0" applyNumberFormat="1" applyFont="1" applyBorder="1"/>
    <xf numFmtId="1" fontId="2" fillId="0" borderId="1" xfId="0" applyNumberFormat="1" applyFont="1" applyBorder="1"/>
    <xf numFmtId="166" fontId="2" fillId="0" borderId="0" xfId="0" applyNumberFormat="1" applyFont="1"/>
    <xf numFmtId="166" fontId="1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167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6" fontId="18" fillId="2" borderId="1" xfId="0" applyNumberFormat="1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/>
    </xf>
    <xf numFmtId="167" fontId="18" fillId="2" borderId="1" xfId="0" applyNumberFormat="1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/>
    </xf>
  </cellXfs>
  <cellStyles count="8">
    <cellStyle name="Comma" xfId="2" builtinId="3"/>
    <cellStyle name="Comma 2" xfId="6"/>
    <cellStyle name="Comma 3" xfId="5"/>
    <cellStyle name="Comma 4" xfId="4"/>
    <cellStyle name="Currency" xfId="3" builtinId="4"/>
    <cellStyle name="Hyperlink" xfId="1" builtinId="8"/>
    <cellStyle name="Normal" xfId="0" builtinId="0"/>
    <cellStyle name="Norm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1032510</xdr:colOff>
      <xdr:row>3</xdr:row>
      <xdr:rowOff>1131718</xdr:rowOff>
    </xdr:to>
    <xdr:pic>
      <xdr:nvPicPr>
        <xdr:cNvPr id="12" name="Picture 11" descr="http://bbb-sp02/Studio/AYR/BRAIN%20BLASTERZ/557200%20SOUR%20POWDER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1600" y="6377940"/>
          <a:ext cx="1032510" cy="1124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1165860</xdr:colOff>
      <xdr:row>4</xdr:row>
      <xdr:rowOff>0</xdr:rowOff>
    </xdr:from>
    <xdr:to>
      <xdr:col>2</xdr:col>
      <xdr:colOff>1982</xdr:colOff>
      <xdr:row>4</xdr:row>
      <xdr:rowOff>982980</xdr:rowOff>
    </xdr:to>
    <xdr:pic>
      <xdr:nvPicPr>
        <xdr:cNvPr id="14" name="Picture 13" descr="http://bbb-sp02/Studio/AYR/BRAIN%20BLASTERZ/525600%20BRAIN%20GUNK%20TRAY%20-%20VISUAL.pn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360" y="8837930"/>
          <a:ext cx="1512647" cy="979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640260</xdr:colOff>
      <xdr:row>3</xdr:row>
      <xdr:rowOff>843915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11" y="6275070"/>
          <a:ext cx="637402" cy="849630"/>
        </a:xfrm>
        <a:prstGeom prst="rect">
          <a:avLst/>
        </a:prstGeom>
      </xdr:spPr>
    </xdr:pic>
    <xdr:clientData/>
  </xdr:twoCellAnchor>
  <xdr:twoCellAnchor editAs="oneCell">
    <xdr:from>
      <xdr:col>0</xdr:col>
      <xdr:colOff>673381</xdr:colOff>
      <xdr:row>3</xdr:row>
      <xdr:rowOff>0</xdr:rowOff>
    </xdr:from>
    <xdr:to>
      <xdr:col>1</xdr:col>
      <xdr:colOff>83819</xdr:colOff>
      <xdr:row>3</xdr:row>
      <xdr:rowOff>827857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1021" y="6299662"/>
          <a:ext cx="618209" cy="824047"/>
        </a:xfrm>
        <a:prstGeom prst="rect">
          <a:avLst/>
        </a:prstGeom>
      </xdr:spPr>
    </xdr:pic>
    <xdr:clientData/>
  </xdr:twoCellAnchor>
  <xdr:twoCellAnchor editAs="oneCell">
    <xdr:from>
      <xdr:col>0</xdr:col>
      <xdr:colOff>35557</xdr:colOff>
      <xdr:row>4</xdr:row>
      <xdr:rowOff>0</xdr:rowOff>
    </xdr:from>
    <xdr:to>
      <xdr:col>0</xdr:col>
      <xdr:colOff>1138406</xdr:colOff>
      <xdr:row>4</xdr:row>
      <xdr:rowOff>875361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4E3B0C5-DBC7-427D-A477-5A065A778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482" y="10183164"/>
          <a:ext cx="1102849" cy="875361"/>
        </a:xfrm>
        <a:prstGeom prst="rect">
          <a:avLst/>
        </a:prstGeom>
      </xdr:spPr>
    </xdr:pic>
    <xdr:clientData/>
  </xdr:twoCellAnchor>
  <xdr:twoCellAnchor editAs="oneCell">
    <xdr:from>
      <xdr:col>1</xdr:col>
      <xdr:colOff>49531</xdr:colOff>
      <xdr:row>4</xdr:row>
      <xdr:rowOff>0</xdr:rowOff>
    </xdr:from>
    <xdr:to>
      <xdr:col>1</xdr:col>
      <xdr:colOff>1028700</xdr:colOff>
      <xdr:row>4</xdr:row>
      <xdr:rowOff>990600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B5147C69-4F3C-4A76-AB5D-06C23F0F0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3031" y="10096500"/>
          <a:ext cx="979169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</xdr:row>
      <xdr:rowOff>0</xdr:rowOff>
    </xdr:from>
    <xdr:to>
      <xdr:col>0</xdr:col>
      <xdr:colOff>750570</xdr:colOff>
      <xdr:row>4</xdr:row>
      <xdr:rowOff>1562100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D771DA1-0A2A-4B26-9330-7B17929BA905}"/>
            </a:ext>
            <a:ext uri="{147F2762-F138-4A5C-976F-8EAC2B608ADB}">
              <a16:predDERef xmlns:a16="http://schemas.microsoft.com/office/drawing/2014/main" xmlns="" pred="{168B4E13-FDEB-45C3-864F-087D1F605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2925" y="14897100"/>
          <a:ext cx="36195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4</xdr:row>
      <xdr:rowOff>0</xdr:rowOff>
    </xdr:from>
    <xdr:to>
      <xdr:col>1</xdr:col>
      <xdr:colOff>1245870</xdr:colOff>
      <xdr:row>5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48C339E8-3FEE-48EA-AFEA-3FEE108ED0C5}"/>
            </a:ext>
            <a:ext uri="{147F2762-F138-4A5C-976F-8EAC2B608ADB}">
              <a16:predDERef xmlns:a16="http://schemas.microsoft.com/office/drawing/2014/main" xmlns="" pred="{6D771DA1-0A2A-4B26-9330-7B17929BA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6850" y="14868525"/>
          <a:ext cx="1095375" cy="160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tabSelected="1" zoomScale="80" zoomScaleNormal="80" workbookViewId="0">
      <pane xSplit="6" ySplit="3" topLeftCell="G4" activePane="bottomRight" state="frozen"/>
      <selection pane="topRight" activeCell="H1" sqref="H1"/>
      <selection pane="bottomLeft" activeCell="A4" sqref="A4"/>
      <selection pane="bottomRight" activeCell="B4" sqref="B4"/>
    </sheetView>
  </sheetViews>
  <sheetFormatPr defaultColWidth="8.85546875" defaultRowHeight="13.5" x14ac:dyDescent="0.25"/>
  <cols>
    <col min="1" max="1" width="17.42578125" style="1" customWidth="1"/>
    <col min="2" max="2" width="19.85546875" style="1" customWidth="1"/>
    <col min="3" max="3" width="19.140625" style="1" customWidth="1"/>
    <col min="4" max="4" width="19.85546875" style="14" customWidth="1"/>
    <col min="5" max="5" width="11.28515625" style="1" hidden="1" customWidth="1"/>
    <col min="6" max="6" width="34.140625" style="2" customWidth="1"/>
    <col min="7" max="7" width="17.42578125" style="5" customWidth="1"/>
    <col min="8" max="8" width="6.85546875" style="2" customWidth="1"/>
    <col min="9" max="9" width="6.28515625" style="2" hidden="1" customWidth="1"/>
    <col min="10" max="10" width="5.85546875" style="5" hidden="1" customWidth="1"/>
    <col min="11" max="11" width="6.140625" style="13" hidden="1" customWidth="1"/>
    <col min="12" max="12" width="11" style="3" hidden="1" customWidth="1"/>
    <col min="13" max="13" width="8.7109375" style="3" hidden="1" customWidth="1"/>
    <col min="14" max="14" width="4.7109375" style="4" hidden="1" customWidth="1"/>
    <col min="15" max="15" width="7" style="4" hidden="1" customWidth="1"/>
    <col min="16" max="16" width="6.85546875" style="4" hidden="1" customWidth="1"/>
    <col min="17" max="17" width="7.7109375" style="4" hidden="1" customWidth="1"/>
    <col min="18" max="19" width="7.42578125" style="4" hidden="1" customWidth="1"/>
    <col min="20" max="20" width="13.140625" style="4" hidden="1" customWidth="1"/>
    <col min="21" max="21" width="7.42578125" style="4" hidden="1" customWidth="1"/>
    <col min="22" max="23" width="6.85546875" style="4" hidden="1" customWidth="1"/>
    <col min="24" max="24" width="10.85546875" style="4" hidden="1" customWidth="1"/>
    <col min="25" max="25" width="12.28515625" style="40" customWidth="1"/>
    <col min="26" max="26" width="60.42578125" style="2" hidden="1" customWidth="1"/>
    <col min="27" max="27" width="20.5703125" style="2" customWidth="1"/>
    <col min="28" max="28" width="18.28515625" style="2" customWidth="1"/>
    <col min="29" max="30" width="12.7109375" style="2" bestFit="1" customWidth="1"/>
    <col min="31" max="16384" width="8.85546875" style="2"/>
  </cols>
  <sheetData>
    <row r="1" spans="1:30" s="37" customFormat="1" ht="15" customHeight="1" x14ac:dyDescent="0.25">
      <c r="A1" s="47"/>
      <c r="B1" s="47"/>
      <c r="C1" s="47" t="s">
        <v>0</v>
      </c>
      <c r="D1" s="50" t="s">
        <v>1</v>
      </c>
      <c r="E1" s="47" t="s">
        <v>2</v>
      </c>
      <c r="F1" s="47"/>
      <c r="G1" s="47"/>
      <c r="H1" s="51"/>
      <c r="I1" s="55" t="s">
        <v>3</v>
      </c>
      <c r="J1" s="55"/>
      <c r="K1" s="55"/>
      <c r="L1" s="56" t="s">
        <v>4</v>
      </c>
      <c r="M1" s="56"/>
      <c r="N1" s="53" t="s">
        <v>5</v>
      </c>
      <c r="O1" s="53"/>
      <c r="P1" s="53"/>
      <c r="Q1" s="53" t="s">
        <v>6</v>
      </c>
      <c r="R1" s="53"/>
      <c r="S1" s="53"/>
      <c r="T1" s="53"/>
      <c r="U1" s="53" t="s">
        <v>7</v>
      </c>
      <c r="V1" s="53"/>
      <c r="W1" s="53"/>
      <c r="X1" s="53"/>
      <c r="Y1" s="41"/>
      <c r="Z1" s="42" t="s">
        <v>40</v>
      </c>
      <c r="AA1" s="43" t="s">
        <v>47</v>
      </c>
      <c r="AB1" s="43"/>
      <c r="AC1" s="42" t="s">
        <v>15</v>
      </c>
      <c r="AD1" s="42" t="s">
        <v>14</v>
      </c>
    </row>
    <row r="2" spans="1:30" s="37" customFormat="1" ht="15" customHeight="1" x14ac:dyDescent="0.25">
      <c r="A2" s="47" t="s">
        <v>8</v>
      </c>
      <c r="B2" s="47" t="s">
        <v>9</v>
      </c>
      <c r="C2" s="47" t="s">
        <v>10</v>
      </c>
      <c r="D2" s="50" t="s">
        <v>10</v>
      </c>
      <c r="E2" s="47" t="s">
        <v>11</v>
      </c>
      <c r="F2" s="47" t="s">
        <v>12</v>
      </c>
      <c r="G2" s="47" t="s">
        <v>35</v>
      </c>
      <c r="H2" s="44" t="s">
        <v>13</v>
      </c>
      <c r="I2" s="44" t="s">
        <v>0</v>
      </c>
      <c r="J2" s="44" t="s">
        <v>14</v>
      </c>
      <c r="K2" s="45" t="s">
        <v>15</v>
      </c>
      <c r="L2" s="54" t="s">
        <v>1</v>
      </c>
      <c r="M2" s="54"/>
      <c r="N2" s="46" t="s">
        <v>16</v>
      </c>
      <c r="O2" s="46" t="s">
        <v>17</v>
      </c>
      <c r="P2" s="46" t="s">
        <v>18</v>
      </c>
      <c r="Q2" s="46" t="s">
        <v>16</v>
      </c>
      <c r="R2" s="46" t="s">
        <v>17</v>
      </c>
      <c r="S2" s="46" t="s">
        <v>18</v>
      </c>
      <c r="T2" s="47" t="s">
        <v>19</v>
      </c>
      <c r="U2" s="46" t="s">
        <v>16</v>
      </c>
      <c r="V2" s="46" t="s">
        <v>17</v>
      </c>
      <c r="W2" s="46" t="s">
        <v>18</v>
      </c>
      <c r="X2" s="46" t="s">
        <v>19</v>
      </c>
      <c r="Y2" s="48" t="s">
        <v>20</v>
      </c>
      <c r="Z2" s="43" t="s">
        <v>41</v>
      </c>
      <c r="AA2" s="43" t="s">
        <v>46</v>
      </c>
      <c r="AB2" s="43" t="s">
        <v>44</v>
      </c>
      <c r="AC2" s="42" t="s">
        <v>37</v>
      </c>
      <c r="AD2" s="42" t="s">
        <v>37</v>
      </c>
    </row>
    <row r="3" spans="1:30" s="37" customFormat="1" ht="15" customHeight="1" x14ac:dyDescent="0.25">
      <c r="A3" s="47"/>
      <c r="B3" s="47"/>
      <c r="C3" s="47"/>
      <c r="D3" s="50"/>
      <c r="E3" s="52"/>
      <c r="F3" s="47"/>
      <c r="G3" s="47"/>
      <c r="H3" s="51"/>
      <c r="I3" s="44" t="s">
        <v>21</v>
      </c>
      <c r="J3" s="44" t="s">
        <v>1</v>
      </c>
      <c r="K3" s="45" t="s">
        <v>1</v>
      </c>
      <c r="L3" s="49" t="s">
        <v>22</v>
      </c>
      <c r="M3" s="49" t="s">
        <v>23</v>
      </c>
      <c r="N3" s="46" t="s">
        <v>24</v>
      </c>
      <c r="O3" s="46" t="s">
        <v>24</v>
      </c>
      <c r="P3" s="46" t="s">
        <v>24</v>
      </c>
      <c r="Q3" s="46" t="s">
        <v>24</v>
      </c>
      <c r="R3" s="46" t="s">
        <v>24</v>
      </c>
      <c r="S3" s="46" t="s">
        <v>24</v>
      </c>
      <c r="T3" s="47" t="s">
        <v>25</v>
      </c>
      <c r="U3" s="46" t="s">
        <v>24</v>
      </c>
      <c r="V3" s="46" t="s">
        <v>24</v>
      </c>
      <c r="W3" s="46" t="s">
        <v>24</v>
      </c>
      <c r="X3" s="46" t="s">
        <v>25</v>
      </c>
      <c r="Y3" s="41"/>
      <c r="Z3" s="43" t="s">
        <v>0</v>
      </c>
      <c r="AA3" s="43"/>
      <c r="AB3" s="43"/>
      <c r="AC3" s="42" t="s">
        <v>38</v>
      </c>
      <c r="AD3" s="42" t="s">
        <v>38</v>
      </c>
    </row>
    <row r="4" spans="1:30" s="10" customFormat="1" ht="90.6" customHeight="1" x14ac:dyDescent="0.25">
      <c r="A4" s="35"/>
      <c r="B4" s="18"/>
      <c r="C4" s="32">
        <v>5026418055727</v>
      </c>
      <c r="D4" s="30" t="s">
        <v>27</v>
      </c>
      <c r="E4" s="17">
        <v>557289</v>
      </c>
      <c r="F4" s="33" t="s">
        <v>28</v>
      </c>
      <c r="G4" s="20">
        <v>1704908100</v>
      </c>
      <c r="H4" s="34" t="s">
        <v>29</v>
      </c>
      <c r="I4" s="24">
        <v>30</v>
      </c>
      <c r="J4" s="16">
        <v>8</v>
      </c>
      <c r="K4" s="16">
        <f t="shared" ref="K4" si="0">J4*I4</f>
        <v>240</v>
      </c>
      <c r="L4" s="16">
        <v>300</v>
      </c>
      <c r="M4" s="16" t="s">
        <v>30</v>
      </c>
      <c r="N4" s="16">
        <v>84</v>
      </c>
      <c r="O4" s="16">
        <v>5</v>
      </c>
      <c r="P4" s="16">
        <v>140</v>
      </c>
      <c r="Q4" s="16">
        <v>175</v>
      </c>
      <c r="R4" s="16">
        <v>125</v>
      </c>
      <c r="S4" s="16">
        <v>140</v>
      </c>
      <c r="T4" s="16">
        <f t="shared" ref="T4" si="1">SUM(Q4/1000)*(R4/1000)*(S4/1000)</f>
        <v>3.0625000000000001E-3</v>
      </c>
      <c r="U4" s="16">
        <v>370</v>
      </c>
      <c r="V4" s="16">
        <v>270</v>
      </c>
      <c r="W4" s="16">
        <v>300</v>
      </c>
      <c r="X4" s="16">
        <f t="shared" ref="X4:X5" si="2">SUM(U4/1000)*(V4/1000)*(W4/1000)</f>
        <v>2.997E-2</v>
      </c>
      <c r="Y4" s="29" t="s">
        <v>26</v>
      </c>
      <c r="Z4" s="31" t="s">
        <v>42</v>
      </c>
      <c r="AA4" s="31">
        <v>284960</v>
      </c>
      <c r="AB4" s="36">
        <v>46174</v>
      </c>
      <c r="AC4" s="38">
        <f>SUM(AD4*I4)</f>
        <v>12000</v>
      </c>
      <c r="AD4" s="39">
        <v>400</v>
      </c>
    </row>
    <row r="5" spans="1:30" s="15" customFormat="1" ht="126.75" customHeight="1" x14ac:dyDescent="0.25">
      <c r="A5" s="18"/>
      <c r="B5" s="18"/>
      <c r="C5" s="25" t="s">
        <v>31</v>
      </c>
      <c r="D5" s="25" t="s">
        <v>32</v>
      </c>
      <c r="E5" s="18" t="s">
        <v>39</v>
      </c>
      <c r="F5" s="28" t="s">
        <v>33</v>
      </c>
      <c r="G5" s="27" t="s">
        <v>36</v>
      </c>
      <c r="H5" s="18" t="s">
        <v>34</v>
      </c>
      <c r="I5" s="18">
        <v>12</v>
      </c>
      <c r="J5" s="29">
        <v>8</v>
      </c>
      <c r="K5" s="29">
        <f>J5*I5</f>
        <v>96</v>
      </c>
      <c r="L5" s="29">
        <f>60*12</f>
        <v>720</v>
      </c>
      <c r="M5" s="29">
        <v>770</v>
      </c>
      <c r="N5" s="29">
        <v>30</v>
      </c>
      <c r="O5" s="29">
        <v>20</v>
      </c>
      <c r="P5" s="29">
        <v>212</v>
      </c>
      <c r="Q5" s="29">
        <v>92</v>
      </c>
      <c r="R5" s="29">
        <v>75</v>
      </c>
      <c r="S5" s="29">
        <v>202</v>
      </c>
      <c r="T5" s="29">
        <f>SUM(Q5/1000)*(R5/1000)*(S5/1000)</f>
        <v>1.3938000000000002E-3</v>
      </c>
      <c r="U5" s="29">
        <v>315</v>
      </c>
      <c r="V5" s="29">
        <v>195</v>
      </c>
      <c r="W5" s="29">
        <v>223</v>
      </c>
      <c r="X5" s="16">
        <f t="shared" si="2"/>
        <v>1.3697775000000001E-2</v>
      </c>
      <c r="Y5" s="29" t="s">
        <v>26</v>
      </c>
      <c r="Z5" s="29" t="s">
        <v>43</v>
      </c>
      <c r="AA5" s="26">
        <v>104768</v>
      </c>
      <c r="AB5" s="36" t="s">
        <v>45</v>
      </c>
      <c r="AC5" s="38">
        <f>SUM(AD5*I5)</f>
        <v>12096</v>
      </c>
      <c r="AD5" s="38">
        <v>1008</v>
      </c>
    </row>
    <row r="6" spans="1:30" ht="15" customHeight="1" x14ac:dyDescent="0.25">
      <c r="A6" s="8"/>
      <c r="B6" s="10"/>
      <c r="E6" s="11"/>
      <c r="F6" s="8"/>
      <c r="G6" s="21"/>
      <c r="J6" s="8"/>
      <c r="AA6" s="13">
        <f>SUM(AA4:AA5)</f>
        <v>389728</v>
      </c>
    </row>
    <row r="7" spans="1:30" ht="15" customHeight="1" x14ac:dyDescent="0.25">
      <c r="A7" s="6"/>
      <c r="B7" s="10"/>
      <c r="E7" s="12"/>
      <c r="F7" s="9"/>
      <c r="G7" s="1"/>
      <c r="J7" s="6"/>
    </row>
    <row r="8" spans="1:30" ht="15" customHeight="1" x14ac:dyDescent="0.25">
      <c r="B8" s="10"/>
      <c r="E8" s="12"/>
      <c r="F8" s="6"/>
      <c r="G8" s="22"/>
      <c r="J8" s="6"/>
    </row>
    <row r="9" spans="1:30" ht="15" customHeight="1" x14ac:dyDescent="0.25">
      <c r="B9" s="10"/>
      <c r="E9" s="12"/>
      <c r="F9" s="7"/>
      <c r="G9" s="23"/>
      <c r="J9" s="8"/>
    </row>
    <row r="10" spans="1:30" ht="15" customHeight="1" x14ac:dyDescent="0.25">
      <c r="B10" s="10"/>
      <c r="E10" s="19"/>
      <c r="F10" s="7"/>
      <c r="G10" s="23"/>
      <c r="J10" s="6"/>
    </row>
    <row r="11" spans="1:30" ht="15" customHeight="1" x14ac:dyDescent="0.25">
      <c r="B11" s="10"/>
    </row>
    <row r="12" spans="1:30" ht="15" customHeight="1" x14ac:dyDescent="0.25">
      <c r="B12" s="10"/>
    </row>
    <row r="13" spans="1:30" ht="15" customHeight="1" x14ac:dyDescent="0.25">
      <c r="B13" s="10"/>
    </row>
    <row r="14" spans="1:30" x14ac:dyDescent="0.25">
      <c r="B14" s="10"/>
    </row>
    <row r="15" spans="1:30" x14ac:dyDescent="0.25">
      <c r="B15" s="10"/>
    </row>
    <row r="16" spans="1:30" x14ac:dyDescent="0.25">
      <c r="B16" s="10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10"/>
    </row>
    <row r="23" spans="2:2" x14ac:dyDescent="0.25">
      <c r="B23" s="10"/>
    </row>
    <row r="24" spans="2:2" x14ac:dyDescent="0.25">
      <c r="B24" s="10"/>
    </row>
    <row r="25" spans="2:2" x14ac:dyDescent="0.25">
      <c r="B25" s="10"/>
    </row>
    <row r="26" spans="2:2" x14ac:dyDescent="0.25">
      <c r="B26" s="10"/>
    </row>
    <row r="27" spans="2:2" x14ac:dyDescent="0.25">
      <c r="B27" s="10"/>
    </row>
    <row r="28" spans="2:2" x14ac:dyDescent="0.25">
      <c r="B28" s="10"/>
    </row>
    <row r="29" spans="2:2" x14ac:dyDescent="0.25">
      <c r="B29" s="10"/>
    </row>
    <row r="30" spans="2:2" x14ac:dyDescent="0.25">
      <c r="B30" s="10"/>
    </row>
  </sheetData>
  <mergeCells count="6">
    <mergeCell ref="U1:X1"/>
    <mergeCell ref="Q1:T1"/>
    <mergeCell ref="L2:M2"/>
    <mergeCell ref="I1:K1"/>
    <mergeCell ref="L1:M1"/>
    <mergeCell ref="N1:P1"/>
  </mergeCells>
  <phoneticPr fontId="6" type="noConversion"/>
  <pageMargins left="0.5" right="0.5" top="0.5" bottom="0.5" header="0.5" footer="0.5"/>
  <pageSetup paperSize="9" scale="6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 Blasters </vt:lpstr>
      <vt:lpstr>'Brain Blasters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2025-06-09T15:36:03Z</dcterms:created>
  <dcterms:modified xsi:type="dcterms:W3CDTF">2025-06-12T09:47:31Z</dcterms:modified>
  <cp:category/>
  <cp:contentStatus/>
</cp:coreProperties>
</file>